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08.09.12 PL IPA" sheetId="1" r:id="rId1"/>
    <sheet name="08.09.12 BP-DL IPA" sheetId="2" r:id="rId2"/>
  </sheets>
  <definedNames>
    <definedName name="_xlnm.Print_Area" localSheetId="1">'08.09.12 BP-DL IPA'!$C$1:$O$140</definedName>
    <definedName name="_xlnm.Print_Area" localSheetId="0">'08.09.12 PL IPA'!$B$1:$AE$9</definedName>
  </definedNames>
  <calcPr fullCalcOnLoad="1" refMode="R1C1"/>
</workbook>
</file>

<file path=xl/sharedStrings.xml><?xml version="1.0" encoding="utf-8"?>
<sst xmlns="http://schemas.openxmlformats.org/spreadsheetml/2006/main" count="95" uniqueCount="45">
  <si>
    <t>subtotal</t>
  </si>
  <si>
    <t>Шварц</t>
  </si>
  <si>
    <t>Сумма</t>
  </si>
  <si>
    <t>Вес</t>
  </si>
  <si>
    <t>В/К</t>
  </si>
  <si>
    <t>ФИО</t>
  </si>
  <si>
    <t>Возрастная категория</t>
  </si>
  <si>
    <t>ЖИМ ЛЕЖА</t>
  </si>
  <si>
    <t>СТАНОВАЯ ТЯГА</t>
  </si>
  <si>
    <t>ИТОГ</t>
  </si>
  <si>
    <t>Рез-тат</t>
  </si>
  <si>
    <t>Дата Рождения</t>
  </si>
  <si>
    <t>open</t>
  </si>
  <si>
    <t>teen 16-17</t>
  </si>
  <si>
    <t>junior</t>
  </si>
  <si>
    <t>Место</t>
  </si>
  <si>
    <t>Абсолютное первенство</t>
  </si>
  <si>
    <t>masters 40-44</t>
  </si>
  <si>
    <t>Очки</t>
  </si>
  <si>
    <t>Жим лёжа IPA безэкипировочный и экипировочный</t>
  </si>
  <si>
    <t>Кудинов Сергей</t>
  </si>
  <si>
    <t>Барабанщиков Денис</t>
  </si>
  <si>
    <t>Носков Павел</t>
  </si>
  <si>
    <t>Ермолин Валерий</t>
  </si>
  <si>
    <t>Дымарь Алексей</t>
  </si>
  <si>
    <t>Семенов Илья</t>
  </si>
  <si>
    <t>Красножон Андрей</t>
  </si>
  <si>
    <t>Щукин Владимир</t>
  </si>
  <si>
    <t>Зуев Евгений</t>
  </si>
  <si>
    <t>Смыченко Сергей</t>
  </si>
  <si>
    <t>Куныгин Илья</t>
  </si>
  <si>
    <t>Муртазин Рустам</t>
  </si>
  <si>
    <t>ПОДСУММА</t>
  </si>
  <si>
    <t>Пауэрлифтинг IPA безэкипировочный</t>
  </si>
  <si>
    <t>ПРИСЕДАНИЕ</t>
  </si>
  <si>
    <t>Проничев Никита</t>
  </si>
  <si>
    <t>Рез-т</t>
  </si>
  <si>
    <t>Дюпин Евгений</t>
  </si>
  <si>
    <t>Юсупов Шерхан</t>
  </si>
  <si>
    <t>Командное первенство</t>
  </si>
  <si>
    <t>Тугулым</t>
  </si>
  <si>
    <t>Тюмень</t>
  </si>
  <si>
    <t>Курган</t>
  </si>
  <si>
    <t>Пауэрлифитинг IPA безэкипировочный</t>
  </si>
  <si>
    <t>Жим лёжа и становая тяга IPA безэкипировочные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</si>
</sst>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6"/>
      <color indexed="12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2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4"/>
  <sheetViews>
    <sheetView tabSelected="1" zoomScale="75" zoomScaleNormal="75" zoomScalePageLayoutView="0" workbookViewId="0" topLeftCell="A1">
      <selection activeCell="O18" sqref="O17:O18"/>
    </sheetView>
  </sheetViews>
  <sheetFormatPr defaultColWidth="9.00390625" defaultRowHeight="12.75"/>
  <cols>
    <col min="1" max="2" width="6.00390625" style="12" bestFit="1" customWidth="1"/>
    <col min="3" max="3" width="5.875" style="12" bestFit="1" customWidth="1"/>
    <col min="4" max="4" width="21.875" style="12" bestFit="1" customWidth="1"/>
    <col min="5" max="5" width="9.00390625" style="12" hidden="1" customWidth="1"/>
    <col min="6" max="6" width="13.75390625" style="12" customWidth="1"/>
    <col min="7" max="7" width="7.625" style="13" bestFit="1" customWidth="1"/>
    <col min="8" max="8" width="7.625" style="37" customWidth="1"/>
    <col min="9" max="9" width="4.75390625" style="12" customWidth="1"/>
    <col min="10" max="11" width="4.25390625" style="7" customWidth="1"/>
    <col min="12" max="12" width="1.875" style="12" customWidth="1"/>
    <col min="13" max="13" width="5.00390625" style="15" customWidth="1"/>
    <col min="14" max="14" width="9.875" style="37" customWidth="1"/>
    <col min="15" max="16" width="4.75390625" style="12" customWidth="1"/>
    <col min="17" max="17" width="4.75390625" style="12" bestFit="1" customWidth="1"/>
    <col min="18" max="18" width="2.375" style="12" customWidth="1"/>
    <col min="19" max="19" width="5.00390625" style="15" customWidth="1"/>
    <col min="20" max="20" width="8.75390625" style="37" bestFit="1" customWidth="1"/>
    <col min="21" max="21" width="7.375" style="15" bestFit="1" customWidth="1"/>
    <col min="22" max="22" width="9.875" style="37" bestFit="1" customWidth="1"/>
    <col min="23" max="23" width="4.75390625" style="12" bestFit="1" customWidth="1"/>
    <col min="24" max="24" width="4.75390625" style="7" bestFit="1" customWidth="1"/>
    <col min="25" max="25" width="6.00390625" style="12" bestFit="1" customWidth="1"/>
    <col min="26" max="26" width="1.875" style="12" bestFit="1" customWidth="1"/>
    <col min="27" max="27" width="6.625" style="15" bestFit="1" customWidth="1"/>
    <col min="28" max="28" width="9.875" style="37" bestFit="1" customWidth="1"/>
    <col min="29" max="29" width="7.00390625" style="15" bestFit="1" customWidth="1"/>
    <col min="30" max="30" width="9.875" style="37" bestFit="1" customWidth="1"/>
    <col min="31" max="31" width="10.375" style="12" customWidth="1"/>
    <col min="32" max="16384" width="9.125" style="12" customWidth="1"/>
  </cols>
  <sheetData>
    <row r="1" spans="4:29" ht="20.25">
      <c r="D1" s="81" t="s">
        <v>43</v>
      </c>
      <c r="E1" s="51" t="s">
        <v>33</v>
      </c>
      <c r="G1" s="9"/>
      <c r="H1" s="35"/>
      <c r="I1" s="8"/>
      <c r="J1" s="19"/>
      <c r="K1" s="19"/>
      <c r="L1" s="8"/>
      <c r="M1" s="8"/>
      <c r="N1" s="36"/>
      <c r="O1" s="8"/>
      <c r="P1" s="8"/>
      <c r="Q1" s="8"/>
      <c r="R1" s="8"/>
      <c r="S1" s="23"/>
      <c r="U1" s="12"/>
      <c r="AA1" s="12"/>
      <c r="AC1" s="12"/>
    </row>
    <row r="2" spans="4:30" s="24" customFormat="1" ht="12" thickBot="1">
      <c r="D2" s="17"/>
      <c r="E2" s="17"/>
      <c r="F2" s="17"/>
      <c r="G2" s="21"/>
      <c r="H2" s="38"/>
      <c r="I2" s="17"/>
      <c r="J2" s="20"/>
      <c r="K2" s="20"/>
      <c r="L2" s="17"/>
      <c r="M2" s="17"/>
      <c r="N2" s="38"/>
      <c r="O2" s="17"/>
      <c r="P2" s="17"/>
      <c r="Q2" s="17"/>
      <c r="R2" s="17"/>
      <c r="S2" s="25"/>
      <c r="T2" s="39"/>
      <c r="V2" s="39"/>
      <c r="X2" s="26"/>
      <c r="AB2" s="39"/>
      <c r="AD2" s="39"/>
    </row>
    <row r="3" spans="1:31" ht="12.75">
      <c r="A3" s="70" t="s">
        <v>18</v>
      </c>
      <c r="B3" s="70" t="s">
        <v>15</v>
      </c>
      <c r="C3" s="70" t="s">
        <v>4</v>
      </c>
      <c r="D3" s="70" t="s">
        <v>5</v>
      </c>
      <c r="E3" s="70" t="s">
        <v>11</v>
      </c>
      <c r="F3" s="70" t="s">
        <v>6</v>
      </c>
      <c r="G3" s="72" t="s">
        <v>3</v>
      </c>
      <c r="H3" s="77" t="s">
        <v>1</v>
      </c>
      <c r="I3" s="76" t="s">
        <v>34</v>
      </c>
      <c r="J3" s="76"/>
      <c r="K3" s="76"/>
      <c r="L3" s="76"/>
      <c r="M3" s="76"/>
      <c r="N3" s="76"/>
      <c r="O3" s="76" t="s">
        <v>7</v>
      </c>
      <c r="P3" s="76"/>
      <c r="Q3" s="76"/>
      <c r="R3" s="76"/>
      <c r="S3" s="76"/>
      <c r="T3" s="76"/>
      <c r="U3" s="76" t="s">
        <v>32</v>
      </c>
      <c r="V3" s="76"/>
      <c r="W3" s="76" t="s">
        <v>8</v>
      </c>
      <c r="X3" s="76"/>
      <c r="Y3" s="76"/>
      <c r="Z3" s="76"/>
      <c r="AA3" s="76"/>
      <c r="AB3" s="76"/>
      <c r="AC3" s="76" t="s">
        <v>9</v>
      </c>
      <c r="AD3" s="76"/>
      <c r="AE3" s="74" t="s">
        <v>16</v>
      </c>
    </row>
    <row r="4" spans="1:31" s="14" customFormat="1" ht="12" thickBot="1">
      <c r="A4" s="71"/>
      <c r="B4" s="71"/>
      <c r="C4" s="71"/>
      <c r="D4" s="71"/>
      <c r="E4" s="71"/>
      <c r="F4" s="71"/>
      <c r="G4" s="73"/>
      <c r="H4" s="78"/>
      <c r="I4" s="52">
        <v>1</v>
      </c>
      <c r="J4" s="53">
        <v>2</v>
      </c>
      <c r="K4" s="53">
        <v>3</v>
      </c>
      <c r="L4" s="52">
        <v>4</v>
      </c>
      <c r="M4" s="52" t="s">
        <v>36</v>
      </c>
      <c r="N4" s="54" t="s">
        <v>1</v>
      </c>
      <c r="O4" s="52">
        <v>1</v>
      </c>
      <c r="P4" s="52">
        <v>2</v>
      </c>
      <c r="Q4" s="52">
        <v>3</v>
      </c>
      <c r="R4" s="52">
        <v>4</v>
      </c>
      <c r="S4" s="52" t="s">
        <v>36</v>
      </c>
      <c r="T4" s="54" t="s">
        <v>1</v>
      </c>
      <c r="U4" s="52" t="s">
        <v>0</v>
      </c>
      <c r="V4" s="54" t="s">
        <v>1</v>
      </c>
      <c r="W4" s="52">
        <v>1</v>
      </c>
      <c r="X4" s="53">
        <v>2</v>
      </c>
      <c r="Y4" s="52">
        <v>3</v>
      </c>
      <c r="Z4" s="52">
        <v>4</v>
      </c>
      <c r="AA4" s="52" t="s">
        <v>10</v>
      </c>
      <c r="AB4" s="54" t="s">
        <v>1</v>
      </c>
      <c r="AC4" s="52" t="s">
        <v>2</v>
      </c>
      <c r="AD4" s="54" t="s">
        <v>1</v>
      </c>
      <c r="AE4" s="75"/>
    </row>
    <row r="5" spans="1:31" ht="12.75">
      <c r="A5" s="55">
        <v>12</v>
      </c>
      <c r="B5" s="55">
        <v>1</v>
      </c>
      <c r="C5" s="32">
        <v>67.5</v>
      </c>
      <c r="D5" s="32" t="s">
        <v>24</v>
      </c>
      <c r="E5" s="56"/>
      <c r="F5" s="32" t="s">
        <v>13</v>
      </c>
      <c r="G5" s="57">
        <v>65</v>
      </c>
      <c r="H5" s="58">
        <v>0.7514</v>
      </c>
      <c r="I5" s="59">
        <v>80</v>
      </c>
      <c r="J5" s="59">
        <v>90</v>
      </c>
      <c r="K5" s="59">
        <v>100</v>
      </c>
      <c r="L5" s="32"/>
      <c r="M5" s="32">
        <f>K5</f>
        <v>100</v>
      </c>
      <c r="N5" s="58">
        <f>M5*H5</f>
        <v>75.14</v>
      </c>
      <c r="O5" s="60">
        <v>70</v>
      </c>
      <c r="P5" s="60">
        <v>80</v>
      </c>
      <c r="Q5" s="60">
        <v>85</v>
      </c>
      <c r="R5" s="32"/>
      <c r="S5" s="32">
        <f>Q5</f>
        <v>85</v>
      </c>
      <c r="T5" s="58">
        <f>S5*H5</f>
        <v>63.869</v>
      </c>
      <c r="U5" s="32">
        <f>S5+M5</f>
        <v>185</v>
      </c>
      <c r="V5" s="58">
        <f>U5*H5</f>
        <v>139.009</v>
      </c>
      <c r="W5" s="60">
        <v>130</v>
      </c>
      <c r="X5" s="59">
        <v>135</v>
      </c>
      <c r="Y5" s="32">
        <v>140</v>
      </c>
      <c r="Z5" s="32"/>
      <c r="AA5" s="32">
        <f>Y5</f>
        <v>140</v>
      </c>
      <c r="AB5" s="58">
        <f>AA5*H5</f>
        <v>105.196</v>
      </c>
      <c r="AC5" s="32">
        <f>AA5+U5</f>
        <v>325</v>
      </c>
      <c r="AD5" s="58">
        <f>AC5*H5</f>
        <v>244.20499999999998</v>
      </c>
      <c r="AE5" s="61">
        <v>3</v>
      </c>
    </row>
    <row r="6" spans="1:31" ht="12.75">
      <c r="A6" s="44">
        <v>12</v>
      </c>
      <c r="B6" s="44">
        <v>1</v>
      </c>
      <c r="C6" s="11">
        <v>75</v>
      </c>
      <c r="D6" s="11" t="s">
        <v>20</v>
      </c>
      <c r="E6" s="11"/>
      <c r="F6" s="11" t="s">
        <v>14</v>
      </c>
      <c r="G6" s="16">
        <v>68.2</v>
      </c>
      <c r="H6" s="41">
        <v>0.7192</v>
      </c>
      <c r="I6" s="3">
        <v>140</v>
      </c>
      <c r="J6" s="18">
        <v>150</v>
      </c>
      <c r="K6" s="18">
        <v>160</v>
      </c>
      <c r="L6" s="3"/>
      <c r="M6" s="3">
        <f>K6</f>
        <v>160</v>
      </c>
      <c r="N6" s="40">
        <f>M6*H6</f>
        <v>115.07199999999999</v>
      </c>
      <c r="O6" s="3">
        <v>105</v>
      </c>
      <c r="P6" s="63">
        <v>110</v>
      </c>
      <c r="Q6" s="63">
        <v>110</v>
      </c>
      <c r="R6" s="3"/>
      <c r="S6" s="3">
        <f>O6</f>
        <v>105</v>
      </c>
      <c r="T6" s="40">
        <f>S6*H6</f>
        <v>75.51599999999999</v>
      </c>
      <c r="U6" s="3">
        <f>S6+M6</f>
        <v>265</v>
      </c>
      <c r="V6" s="40">
        <f>U6*H6</f>
        <v>190.588</v>
      </c>
      <c r="W6" s="3">
        <v>200</v>
      </c>
      <c r="X6" s="63">
        <v>205</v>
      </c>
      <c r="Y6" s="63">
        <v>205</v>
      </c>
      <c r="Z6" s="3"/>
      <c r="AA6" s="3">
        <f>W6</f>
        <v>200</v>
      </c>
      <c r="AB6" s="40">
        <f>AA6*H6</f>
        <v>143.84</v>
      </c>
      <c r="AC6" s="3">
        <f>AA6+U6</f>
        <v>465</v>
      </c>
      <c r="AD6" s="40">
        <f>AC6*H6</f>
        <v>334.428</v>
      </c>
      <c r="AE6" s="29">
        <v>1</v>
      </c>
    </row>
    <row r="7" spans="1:74" s="3" customFormat="1" ht="12.75">
      <c r="A7" s="27">
        <v>12</v>
      </c>
      <c r="B7" s="27">
        <v>1</v>
      </c>
      <c r="C7" s="3">
        <v>75</v>
      </c>
      <c r="D7" s="3" t="s">
        <v>25</v>
      </c>
      <c r="E7" s="1"/>
      <c r="F7" s="3" t="s">
        <v>13</v>
      </c>
      <c r="G7" s="2">
        <v>72.8</v>
      </c>
      <c r="H7" s="40">
        <v>0.6805</v>
      </c>
      <c r="I7" s="11">
        <v>100</v>
      </c>
      <c r="J7" s="18">
        <v>105</v>
      </c>
      <c r="K7" s="18">
        <v>110</v>
      </c>
      <c r="M7" s="3">
        <f>K7</f>
        <v>110</v>
      </c>
      <c r="N7" s="40">
        <f>M7*H7</f>
        <v>74.855</v>
      </c>
      <c r="O7" s="18">
        <v>85</v>
      </c>
      <c r="P7" s="63">
        <v>95</v>
      </c>
      <c r="Q7" s="63">
        <v>95</v>
      </c>
      <c r="S7" s="3">
        <f>O7</f>
        <v>85</v>
      </c>
      <c r="T7" s="40">
        <f>S7*H7</f>
        <v>57.8425</v>
      </c>
      <c r="U7" s="3">
        <f>S7+M7</f>
        <v>195</v>
      </c>
      <c r="V7" s="40">
        <f>U7*H7</f>
        <v>132.6975</v>
      </c>
      <c r="W7" s="11">
        <v>150</v>
      </c>
      <c r="X7" s="18">
        <v>160</v>
      </c>
      <c r="Y7" s="18">
        <v>162.5</v>
      </c>
      <c r="AA7" s="3">
        <f>Y7</f>
        <v>162.5</v>
      </c>
      <c r="AB7" s="40">
        <f>AA7*H7</f>
        <v>110.58125</v>
      </c>
      <c r="AC7" s="3">
        <f>AA7+U7</f>
        <v>357.5</v>
      </c>
      <c r="AD7" s="40">
        <f>AC7*H7</f>
        <v>243.27875</v>
      </c>
      <c r="AE7" s="28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33"/>
    </row>
    <row r="8" spans="1:74" s="3" customFormat="1" ht="12.75">
      <c r="A8" s="27">
        <v>12</v>
      </c>
      <c r="B8" s="27">
        <v>1</v>
      </c>
      <c r="C8" s="3">
        <v>82.5</v>
      </c>
      <c r="D8" s="3" t="s">
        <v>38</v>
      </c>
      <c r="E8" s="1"/>
      <c r="F8" s="3" t="s">
        <v>14</v>
      </c>
      <c r="G8" s="2">
        <v>76.9</v>
      </c>
      <c r="H8" s="40">
        <v>0.6517</v>
      </c>
      <c r="I8" s="3">
        <v>100</v>
      </c>
      <c r="J8" s="18">
        <v>110</v>
      </c>
      <c r="K8" s="63">
        <v>130</v>
      </c>
      <c r="M8" s="3">
        <f>J8</f>
        <v>110</v>
      </c>
      <c r="N8" s="40">
        <f>M8*H8</f>
        <v>71.687</v>
      </c>
      <c r="O8" s="18">
        <v>90</v>
      </c>
      <c r="P8" s="3">
        <v>95</v>
      </c>
      <c r="Q8" s="63">
        <v>100</v>
      </c>
      <c r="S8" s="3">
        <f>P8</f>
        <v>95</v>
      </c>
      <c r="T8" s="40">
        <f>S8*H8</f>
        <v>61.9115</v>
      </c>
      <c r="U8" s="3">
        <f>S8+M8</f>
        <v>205</v>
      </c>
      <c r="V8" s="40">
        <f>U8*H8</f>
        <v>133.5985</v>
      </c>
      <c r="W8" s="3">
        <v>150</v>
      </c>
      <c r="X8" s="18">
        <v>160</v>
      </c>
      <c r="Y8" s="63">
        <v>170</v>
      </c>
      <c r="AA8" s="3">
        <f>X8</f>
        <v>160</v>
      </c>
      <c r="AB8" s="40">
        <f>AA8*H8</f>
        <v>104.27199999999999</v>
      </c>
      <c r="AC8" s="3">
        <f>AA8+U8</f>
        <v>365</v>
      </c>
      <c r="AD8" s="40">
        <f>AC8*H8</f>
        <v>237.8705</v>
      </c>
      <c r="AE8" s="28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33"/>
    </row>
    <row r="9" spans="1:74" s="3" customFormat="1" ht="13.5" thickBot="1">
      <c r="A9" s="30">
        <v>12</v>
      </c>
      <c r="B9" s="30">
        <v>1</v>
      </c>
      <c r="C9" s="4">
        <v>125</v>
      </c>
      <c r="D9" s="4" t="s">
        <v>23</v>
      </c>
      <c r="E9" s="5"/>
      <c r="F9" s="4" t="s">
        <v>17</v>
      </c>
      <c r="G9" s="6">
        <v>117.2</v>
      </c>
      <c r="H9" s="42">
        <v>0.5295</v>
      </c>
      <c r="I9" s="34">
        <v>190</v>
      </c>
      <c r="J9" s="22">
        <v>200</v>
      </c>
      <c r="K9" s="22">
        <v>210</v>
      </c>
      <c r="L9" s="4"/>
      <c r="M9" s="4">
        <f>K9</f>
        <v>210</v>
      </c>
      <c r="N9" s="42">
        <f>M9*H9</f>
        <v>111.195</v>
      </c>
      <c r="O9" s="69">
        <v>155</v>
      </c>
      <c r="P9" s="69">
        <v>160</v>
      </c>
      <c r="Q9" s="4">
        <v>160</v>
      </c>
      <c r="R9" s="4"/>
      <c r="S9" s="4">
        <f>Q9</f>
        <v>160</v>
      </c>
      <c r="T9" s="42">
        <f>S9*H9</f>
        <v>84.72</v>
      </c>
      <c r="U9" s="4">
        <f>S9+M9</f>
        <v>370</v>
      </c>
      <c r="V9" s="42">
        <f>U9*H9</f>
        <v>195.915</v>
      </c>
      <c r="W9" s="34">
        <v>220</v>
      </c>
      <c r="X9" s="22">
        <v>235</v>
      </c>
      <c r="Y9" s="22">
        <v>245</v>
      </c>
      <c r="Z9" s="4"/>
      <c r="AA9" s="4">
        <f>Y9</f>
        <v>245</v>
      </c>
      <c r="AB9" s="42">
        <f>AA9*H9</f>
        <v>129.7275</v>
      </c>
      <c r="AC9" s="4">
        <f>AA9+U9</f>
        <v>615</v>
      </c>
      <c r="AD9" s="42">
        <f>AC9*H9</f>
        <v>325.6425</v>
      </c>
      <c r="AE9" s="31">
        <v>2</v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33"/>
    </row>
    <row r="10" ht="13.5" thickBot="1"/>
    <row r="11" spans="4:7" ht="13.5" thickBot="1">
      <c r="D11" s="89" t="s">
        <v>39</v>
      </c>
      <c r="E11" s="90"/>
      <c r="F11" s="90"/>
      <c r="G11" s="91" t="s">
        <v>15</v>
      </c>
    </row>
    <row r="12" spans="4:7" ht="12.75">
      <c r="D12" s="86" t="s">
        <v>40</v>
      </c>
      <c r="E12" s="87"/>
      <c r="F12" s="87">
        <v>101</v>
      </c>
      <c r="G12" s="88">
        <v>1</v>
      </c>
    </row>
    <row r="13" spans="4:7" ht="12.75">
      <c r="D13" s="82" t="s">
        <v>41</v>
      </c>
      <c r="E13" s="3"/>
      <c r="F13" s="3">
        <v>65</v>
      </c>
      <c r="G13" s="83">
        <v>2</v>
      </c>
    </row>
    <row r="14" spans="4:7" ht="13.5" thickBot="1">
      <c r="D14" s="84" t="s">
        <v>42</v>
      </c>
      <c r="E14" s="4"/>
      <c r="F14" s="4">
        <v>29</v>
      </c>
      <c r="G14" s="85">
        <v>3</v>
      </c>
    </row>
  </sheetData>
  <sheetProtection/>
  <mergeCells count="15">
    <mergeCell ref="H3:H4"/>
    <mergeCell ref="AE3:AE4"/>
    <mergeCell ref="I3:N3"/>
    <mergeCell ref="O3:T3"/>
    <mergeCell ref="U3:V3"/>
    <mergeCell ref="W3:AB3"/>
    <mergeCell ref="AC3:AD3"/>
    <mergeCell ref="D11:F11"/>
    <mergeCell ref="B3:B4"/>
    <mergeCell ref="C3:C4"/>
    <mergeCell ref="D3:D4"/>
    <mergeCell ref="E3:E4"/>
    <mergeCell ref="F3:F4"/>
    <mergeCell ref="G3:G4"/>
    <mergeCell ref="A3:A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21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2" width="6.00390625" style="12" bestFit="1" customWidth="1"/>
    <col min="3" max="3" width="5.875" style="12" bestFit="1" customWidth="1"/>
    <col min="4" max="4" width="20.00390625" style="12" bestFit="1" customWidth="1"/>
    <col min="5" max="5" width="8.875" style="12" hidden="1" customWidth="1"/>
    <col min="6" max="6" width="18.625" style="12" bestFit="1" customWidth="1"/>
    <col min="7" max="7" width="6.375" style="13" bestFit="1" customWidth="1"/>
    <col min="8" max="8" width="8.125" style="50" customWidth="1"/>
    <col min="9" max="11" width="6.375" style="12" bestFit="1" customWidth="1"/>
    <col min="12" max="12" width="1.875" style="12" bestFit="1" customWidth="1"/>
    <col min="13" max="13" width="6.625" style="15" bestFit="1" customWidth="1"/>
    <col min="14" max="14" width="9.125" style="37" bestFit="1" customWidth="1"/>
    <col min="15" max="15" width="10.875" style="12" customWidth="1"/>
    <col min="16" max="16384" width="9.125" style="12" customWidth="1"/>
  </cols>
  <sheetData>
    <row r="1" spans="4:13" ht="20.25">
      <c r="D1" s="81" t="s">
        <v>44</v>
      </c>
      <c r="E1" s="10" t="s">
        <v>19</v>
      </c>
      <c r="G1" s="9"/>
      <c r="I1" s="8"/>
      <c r="J1" s="8"/>
      <c r="K1" s="8"/>
      <c r="L1" s="8"/>
      <c r="M1" s="23"/>
    </row>
    <row r="2" spans="4:14" s="24" customFormat="1" ht="12" thickBot="1">
      <c r="D2" s="17"/>
      <c r="E2" s="17"/>
      <c r="F2" s="17"/>
      <c r="G2" s="21"/>
      <c r="H2" s="46"/>
      <c r="I2" s="17"/>
      <c r="J2" s="17"/>
      <c r="K2" s="17"/>
      <c r="L2" s="17"/>
      <c r="M2" s="25"/>
      <c r="N2" s="39"/>
    </row>
    <row r="3" spans="1:15" ht="12.75">
      <c r="A3" s="70" t="s">
        <v>18</v>
      </c>
      <c r="B3" s="70" t="s">
        <v>15</v>
      </c>
      <c r="C3" s="70" t="s">
        <v>4</v>
      </c>
      <c r="D3" s="70" t="s">
        <v>5</v>
      </c>
      <c r="E3" s="70" t="s">
        <v>11</v>
      </c>
      <c r="F3" s="70" t="s">
        <v>6</v>
      </c>
      <c r="G3" s="72" t="s">
        <v>3</v>
      </c>
      <c r="H3" s="79" t="s">
        <v>1</v>
      </c>
      <c r="I3" s="76" t="s">
        <v>7</v>
      </c>
      <c r="J3" s="76"/>
      <c r="K3" s="76"/>
      <c r="L3" s="76"/>
      <c r="M3" s="76"/>
      <c r="N3" s="76"/>
      <c r="O3" s="74" t="s">
        <v>16</v>
      </c>
    </row>
    <row r="4" spans="1:15" s="14" customFormat="1" ht="12" thickBot="1">
      <c r="A4" s="71"/>
      <c r="B4" s="71"/>
      <c r="C4" s="71"/>
      <c r="D4" s="71"/>
      <c r="E4" s="71"/>
      <c r="F4" s="71"/>
      <c r="G4" s="73"/>
      <c r="H4" s="80"/>
      <c r="I4" s="52">
        <v>1</v>
      </c>
      <c r="J4" s="52">
        <v>2</v>
      </c>
      <c r="K4" s="52">
        <v>3</v>
      </c>
      <c r="L4" s="52">
        <v>4</v>
      </c>
      <c r="M4" s="52" t="s">
        <v>10</v>
      </c>
      <c r="N4" s="54" t="s">
        <v>1</v>
      </c>
      <c r="O4" s="75"/>
    </row>
    <row r="5" spans="1:15" ht="12.75">
      <c r="A5" s="55">
        <v>12</v>
      </c>
      <c r="B5" s="32">
        <v>1</v>
      </c>
      <c r="C5" s="32">
        <v>67.5</v>
      </c>
      <c r="D5" s="32" t="s">
        <v>28</v>
      </c>
      <c r="E5" s="56"/>
      <c r="F5" s="32" t="s">
        <v>12</v>
      </c>
      <c r="G5" s="57">
        <v>67.4</v>
      </c>
      <c r="H5" s="62">
        <v>0.7268</v>
      </c>
      <c r="I5" s="68">
        <v>125</v>
      </c>
      <c r="J5" s="32">
        <v>132.5</v>
      </c>
      <c r="K5" s="32">
        <v>135</v>
      </c>
      <c r="L5" s="32"/>
      <c r="M5" s="32">
        <f>K5</f>
        <v>135</v>
      </c>
      <c r="N5" s="62">
        <f aca="true" t="shared" si="0" ref="N5:N13">M5*H5</f>
        <v>98.118</v>
      </c>
      <c r="O5" s="61">
        <v>2</v>
      </c>
    </row>
    <row r="6" spans="1:20" ht="12.75">
      <c r="A6" s="27">
        <v>12</v>
      </c>
      <c r="B6" s="3">
        <v>1</v>
      </c>
      <c r="C6" s="11">
        <v>75</v>
      </c>
      <c r="D6" s="11" t="s">
        <v>29</v>
      </c>
      <c r="E6" s="3"/>
      <c r="F6" s="11" t="s">
        <v>14</v>
      </c>
      <c r="G6" s="16">
        <v>74.3</v>
      </c>
      <c r="H6" s="47">
        <v>0.6694</v>
      </c>
      <c r="I6" s="18">
        <v>127.5</v>
      </c>
      <c r="J6" s="3">
        <v>132.5</v>
      </c>
      <c r="K6" s="67">
        <v>140</v>
      </c>
      <c r="L6" s="45"/>
      <c r="M6" s="18">
        <f>J6</f>
        <v>132.5</v>
      </c>
      <c r="N6" s="48">
        <f t="shared" si="0"/>
        <v>88.6955</v>
      </c>
      <c r="O6" s="28"/>
      <c r="R6" s="37"/>
      <c r="T6" s="37"/>
    </row>
    <row r="7" spans="1:60" s="3" customFormat="1" ht="12.75">
      <c r="A7" s="27">
        <v>5</v>
      </c>
      <c r="B7" s="3">
        <v>2</v>
      </c>
      <c r="C7" s="3">
        <v>75</v>
      </c>
      <c r="D7" s="3" t="s">
        <v>31</v>
      </c>
      <c r="F7" s="3" t="s">
        <v>14</v>
      </c>
      <c r="G7" s="2">
        <v>73.5</v>
      </c>
      <c r="H7" s="48">
        <v>0.6752</v>
      </c>
      <c r="I7" s="18">
        <v>90</v>
      </c>
      <c r="J7" s="67">
        <v>100</v>
      </c>
      <c r="K7" s="67">
        <v>100</v>
      </c>
      <c r="L7" s="45"/>
      <c r="M7" s="18">
        <f>I7</f>
        <v>90</v>
      </c>
      <c r="N7" s="48">
        <f t="shared" si="0"/>
        <v>60.768</v>
      </c>
      <c r="O7" s="43"/>
      <c r="P7" s="12"/>
      <c r="Q7" s="12"/>
      <c r="R7" s="37"/>
      <c r="S7" s="12"/>
      <c r="T7" s="37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33"/>
    </row>
    <row r="8" spans="1:60" s="3" customFormat="1" ht="12.75">
      <c r="A8" s="27">
        <v>12</v>
      </c>
      <c r="B8" s="3">
        <v>1</v>
      </c>
      <c r="C8" s="3">
        <v>75</v>
      </c>
      <c r="D8" s="3" t="s">
        <v>26</v>
      </c>
      <c r="F8" s="3" t="s">
        <v>12</v>
      </c>
      <c r="G8" s="2">
        <v>74.5</v>
      </c>
      <c r="H8" s="48">
        <v>0.668</v>
      </c>
      <c r="I8" s="18">
        <v>120</v>
      </c>
      <c r="J8" s="3">
        <v>130</v>
      </c>
      <c r="K8" s="3">
        <v>135</v>
      </c>
      <c r="L8" s="45"/>
      <c r="M8" s="11">
        <f>K8</f>
        <v>135</v>
      </c>
      <c r="N8" s="48">
        <f t="shared" si="0"/>
        <v>90.18</v>
      </c>
      <c r="O8" s="43"/>
      <c r="P8" s="12"/>
      <c r="Q8" s="12"/>
      <c r="R8" s="37"/>
      <c r="S8" s="12"/>
      <c r="T8" s="37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33"/>
    </row>
    <row r="9" spans="1:15" ht="12.75">
      <c r="A9" s="44">
        <v>5</v>
      </c>
      <c r="B9" s="11">
        <v>2</v>
      </c>
      <c r="C9" s="11">
        <v>75</v>
      </c>
      <c r="D9" s="11" t="s">
        <v>35</v>
      </c>
      <c r="E9" s="11"/>
      <c r="F9" s="11" t="s">
        <v>12</v>
      </c>
      <c r="G9" s="16">
        <v>75</v>
      </c>
      <c r="H9" s="47">
        <v>0.6645</v>
      </c>
      <c r="I9" s="3">
        <v>110</v>
      </c>
      <c r="J9" s="3">
        <v>127.5</v>
      </c>
      <c r="K9" s="67">
        <v>132.5</v>
      </c>
      <c r="L9" s="3"/>
      <c r="M9" s="3">
        <f>J9</f>
        <v>127.5</v>
      </c>
      <c r="N9" s="48">
        <f t="shared" si="0"/>
        <v>84.72375</v>
      </c>
      <c r="O9" s="29"/>
    </row>
    <row r="10" spans="1:20" ht="12.75">
      <c r="A10" s="27">
        <v>12</v>
      </c>
      <c r="B10" s="3">
        <v>1</v>
      </c>
      <c r="C10" s="3">
        <v>82.5</v>
      </c>
      <c r="D10" s="3" t="s">
        <v>30</v>
      </c>
      <c r="E10" s="3"/>
      <c r="F10" s="3" t="s">
        <v>14</v>
      </c>
      <c r="G10" s="2">
        <v>79.5</v>
      </c>
      <c r="H10" s="48">
        <v>0.6358</v>
      </c>
      <c r="I10" s="18">
        <v>130</v>
      </c>
      <c r="J10" s="3">
        <v>140</v>
      </c>
      <c r="K10" s="3">
        <v>145</v>
      </c>
      <c r="L10" s="45"/>
      <c r="M10" s="18">
        <f>K10</f>
        <v>145</v>
      </c>
      <c r="N10" s="48">
        <f t="shared" si="0"/>
        <v>92.191</v>
      </c>
      <c r="O10" s="43">
        <v>3</v>
      </c>
      <c r="R10" s="37"/>
      <c r="T10" s="37"/>
    </row>
    <row r="11" spans="1:20" ht="12.75">
      <c r="A11" s="27">
        <v>5</v>
      </c>
      <c r="B11" s="3">
        <v>2</v>
      </c>
      <c r="C11" s="3">
        <v>82.5</v>
      </c>
      <c r="D11" s="3" t="s">
        <v>22</v>
      </c>
      <c r="E11" s="3"/>
      <c r="F11" s="3" t="s">
        <v>14</v>
      </c>
      <c r="G11" s="2">
        <v>81.5</v>
      </c>
      <c r="H11" s="48">
        <v>0.6246</v>
      </c>
      <c r="I11" s="11">
        <v>115</v>
      </c>
      <c r="J11" s="3">
        <v>125</v>
      </c>
      <c r="K11" s="67">
        <v>135</v>
      </c>
      <c r="L11" s="45"/>
      <c r="M11" s="18">
        <f>J11</f>
        <v>125</v>
      </c>
      <c r="N11" s="48">
        <f t="shared" si="0"/>
        <v>78.075</v>
      </c>
      <c r="O11" s="43"/>
      <c r="R11" s="37"/>
      <c r="T11" s="37"/>
    </row>
    <row r="12" spans="1:20" ht="12.75">
      <c r="A12" s="27">
        <v>12</v>
      </c>
      <c r="B12" s="3">
        <v>1</v>
      </c>
      <c r="C12" s="3">
        <v>90</v>
      </c>
      <c r="D12" s="3" t="s">
        <v>21</v>
      </c>
      <c r="E12" s="3"/>
      <c r="F12" s="3" t="s">
        <v>12</v>
      </c>
      <c r="G12" s="2">
        <v>85.5</v>
      </c>
      <c r="H12" s="48">
        <v>0.6045</v>
      </c>
      <c r="I12" s="18">
        <v>130</v>
      </c>
      <c r="J12" s="3">
        <v>135</v>
      </c>
      <c r="K12" s="67">
        <v>142.5</v>
      </c>
      <c r="L12" s="45"/>
      <c r="M12" s="18">
        <f>J12</f>
        <v>135</v>
      </c>
      <c r="N12" s="48">
        <f t="shared" si="0"/>
        <v>81.6075</v>
      </c>
      <c r="O12" s="28"/>
      <c r="R12" s="37"/>
      <c r="T12" s="37"/>
    </row>
    <row r="13" spans="1:15" ht="13.5" thickBot="1">
      <c r="A13" s="64">
        <v>12</v>
      </c>
      <c r="B13" s="34">
        <v>1</v>
      </c>
      <c r="C13" s="34">
        <v>100</v>
      </c>
      <c r="D13" s="34" t="s">
        <v>27</v>
      </c>
      <c r="E13" s="4"/>
      <c r="F13" s="34" t="s">
        <v>12</v>
      </c>
      <c r="G13" s="6">
        <v>92</v>
      </c>
      <c r="H13" s="65">
        <v>0.5779</v>
      </c>
      <c r="I13" s="4">
        <v>172.5</v>
      </c>
      <c r="J13" s="4">
        <v>180</v>
      </c>
      <c r="K13" s="4">
        <v>187.5</v>
      </c>
      <c r="L13" s="4"/>
      <c r="M13" s="4">
        <f>K13</f>
        <v>187.5</v>
      </c>
      <c r="N13" s="49">
        <f t="shared" si="0"/>
        <v>108.35624999999999</v>
      </c>
      <c r="O13" s="66">
        <v>1</v>
      </c>
    </row>
    <row r="14" ht="13.5" thickBot="1"/>
    <row r="15" spans="1:15" ht="12.75" customHeight="1">
      <c r="A15" s="70" t="s">
        <v>15</v>
      </c>
      <c r="B15" s="70" t="s">
        <v>15</v>
      </c>
      <c r="C15" s="70" t="s">
        <v>4</v>
      </c>
      <c r="D15" s="70" t="s">
        <v>5</v>
      </c>
      <c r="E15" s="70" t="s">
        <v>11</v>
      </c>
      <c r="F15" s="70" t="s">
        <v>6</v>
      </c>
      <c r="G15" s="72" t="s">
        <v>3</v>
      </c>
      <c r="H15" s="77" t="s">
        <v>1</v>
      </c>
      <c r="I15" s="76" t="s">
        <v>8</v>
      </c>
      <c r="J15" s="76"/>
      <c r="K15" s="76"/>
      <c r="L15" s="76"/>
      <c r="M15" s="76"/>
      <c r="N15" s="76"/>
      <c r="O15" s="74" t="s">
        <v>16</v>
      </c>
    </row>
    <row r="16" spans="1:15" s="14" customFormat="1" ht="12" thickBot="1">
      <c r="A16" s="71"/>
      <c r="B16" s="71"/>
      <c r="C16" s="71"/>
      <c r="D16" s="71"/>
      <c r="E16" s="71"/>
      <c r="F16" s="71"/>
      <c r="G16" s="73"/>
      <c r="H16" s="78"/>
      <c r="I16" s="52">
        <v>1</v>
      </c>
      <c r="J16" s="53">
        <v>2</v>
      </c>
      <c r="K16" s="52">
        <v>3</v>
      </c>
      <c r="L16" s="52">
        <v>4</v>
      </c>
      <c r="M16" s="52" t="s">
        <v>10</v>
      </c>
      <c r="N16" s="54" t="s">
        <v>1</v>
      </c>
      <c r="O16" s="75"/>
    </row>
    <row r="17" spans="1:57" s="3" customFormat="1" ht="12.75">
      <c r="A17" s="55">
        <v>12</v>
      </c>
      <c r="B17" s="32">
        <v>1</v>
      </c>
      <c r="C17" s="32">
        <v>75</v>
      </c>
      <c r="D17" s="32" t="s">
        <v>37</v>
      </c>
      <c r="E17" s="56"/>
      <c r="F17" s="32" t="s">
        <v>12</v>
      </c>
      <c r="G17" s="57">
        <v>73.5</v>
      </c>
      <c r="H17" s="58">
        <v>0.6752</v>
      </c>
      <c r="I17" s="59">
        <v>200</v>
      </c>
      <c r="J17" s="59">
        <v>215</v>
      </c>
      <c r="K17" s="32">
        <v>225</v>
      </c>
      <c r="L17" s="32"/>
      <c r="M17" s="32">
        <f>K17</f>
        <v>225</v>
      </c>
      <c r="N17" s="58">
        <f>M17*H17</f>
        <v>151.92000000000002</v>
      </c>
      <c r="O17" s="61">
        <v>1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33"/>
    </row>
    <row r="18" spans="1:15" ht="12.75">
      <c r="A18" s="44">
        <v>12</v>
      </c>
      <c r="B18" s="11">
        <v>1</v>
      </c>
      <c r="C18" s="11">
        <v>75</v>
      </c>
      <c r="D18" s="11" t="s">
        <v>20</v>
      </c>
      <c r="E18" s="11"/>
      <c r="F18" s="11" t="s">
        <v>14</v>
      </c>
      <c r="G18" s="16">
        <v>68.2</v>
      </c>
      <c r="H18" s="41">
        <v>0.7192</v>
      </c>
      <c r="I18" s="3">
        <v>200</v>
      </c>
      <c r="J18" s="63">
        <v>205</v>
      </c>
      <c r="K18" s="63">
        <v>205</v>
      </c>
      <c r="L18" s="3"/>
      <c r="M18" s="3">
        <f>I18</f>
        <v>200</v>
      </c>
      <c r="N18" s="40">
        <f>M18*H18</f>
        <v>143.84</v>
      </c>
      <c r="O18" s="28">
        <v>2</v>
      </c>
    </row>
    <row r="19" spans="1:54" s="3" customFormat="1" ht="12.75">
      <c r="A19" s="27">
        <v>12</v>
      </c>
      <c r="B19" s="3">
        <v>1</v>
      </c>
      <c r="C19" s="3">
        <v>82.5</v>
      </c>
      <c r="D19" s="3" t="s">
        <v>38</v>
      </c>
      <c r="E19" s="1"/>
      <c r="F19" s="3" t="s">
        <v>14</v>
      </c>
      <c r="G19" s="2">
        <v>76.9</v>
      </c>
      <c r="H19" s="40">
        <v>0.6517</v>
      </c>
      <c r="I19" s="3">
        <v>150</v>
      </c>
      <c r="J19" s="18">
        <v>160</v>
      </c>
      <c r="K19" s="63">
        <v>170</v>
      </c>
      <c r="M19" s="3">
        <f>J19</f>
        <v>160</v>
      </c>
      <c r="N19" s="40">
        <f>M19*H19</f>
        <v>104.27199999999999</v>
      </c>
      <c r="O19" s="28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33"/>
    </row>
    <row r="20" spans="1:55" s="3" customFormat="1" ht="12.75">
      <c r="A20" s="27">
        <v>12</v>
      </c>
      <c r="B20" s="3">
        <v>1</v>
      </c>
      <c r="C20" s="3">
        <v>90</v>
      </c>
      <c r="D20" s="3" t="s">
        <v>21</v>
      </c>
      <c r="E20" s="1"/>
      <c r="F20" s="3" t="s">
        <v>12</v>
      </c>
      <c r="G20" s="2">
        <v>85.5</v>
      </c>
      <c r="H20" s="40">
        <v>0.6045</v>
      </c>
      <c r="I20" s="18">
        <v>180</v>
      </c>
      <c r="J20" s="18">
        <v>190</v>
      </c>
      <c r="K20" s="63">
        <v>200</v>
      </c>
      <c r="M20" s="3">
        <f>J20</f>
        <v>190</v>
      </c>
      <c r="N20" s="40">
        <f>M20*H20</f>
        <v>114.855</v>
      </c>
      <c r="O20" s="28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33"/>
    </row>
    <row r="21" spans="1:58" s="3" customFormat="1" ht="13.5" thickBot="1">
      <c r="A21" s="30">
        <v>12</v>
      </c>
      <c r="B21" s="4">
        <v>1</v>
      </c>
      <c r="C21" s="4">
        <v>125</v>
      </c>
      <c r="D21" s="4" t="s">
        <v>23</v>
      </c>
      <c r="E21" s="5"/>
      <c r="F21" s="4" t="s">
        <v>17</v>
      </c>
      <c r="G21" s="6">
        <v>117.2</v>
      </c>
      <c r="H21" s="42">
        <v>0.5295</v>
      </c>
      <c r="I21" s="34">
        <v>220</v>
      </c>
      <c r="J21" s="22">
        <v>235</v>
      </c>
      <c r="K21" s="22">
        <v>245</v>
      </c>
      <c r="L21" s="4"/>
      <c r="M21" s="4">
        <f>K21</f>
        <v>245</v>
      </c>
      <c r="N21" s="42">
        <f>M21*H21</f>
        <v>129.7275</v>
      </c>
      <c r="O21" s="31">
        <v>3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33"/>
    </row>
  </sheetData>
  <sheetProtection/>
  <mergeCells count="20">
    <mergeCell ref="A3:A4"/>
    <mergeCell ref="A15:A16"/>
    <mergeCell ref="G15:G16"/>
    <mergeCell ref="H15:H16"/>
    <mergeCell ref="D3:D4"/>
    <mergeCell ref="B15:B16"/>
    <mergeCell ref="C15:C16"/>
    <mergeCell ref="D15:D16"/>
    <mergeCell ref="F15:F16"/>
    <mergeCell ref="O3:O4"/>
    <mergeCell ref="F3:F4"/>
    <mergeCell ref="G3:G4"/>
    <mergeCell ref="H3:H4"/>
    <mergeCell ref="I3:N3"/>
    <mergeCell ref="O15:O16"/>
    <mergeCell ref="I15:N15"/>
    <mergeCell ref="B3:B4"/>
    <mergeCell ref="E3:E4"/>
    <mergeCell ref="C3:C4"/>
    <mergeCell ref="E15:E16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User</cp:lastModifiedBy>
  <cp:lastPrinted>2011-10-02T08:04:12Z</cp:lastPrinted>
  <dcterms:created xsi:type="dcterms:W3CDTF">2010-12-17T08:17:08Z</dcterms:created>
  <dcterms:modified xsi:type="dcterms:W3CDTF">2012-09-08T17:05:36Z</dcterms:modified>
  <cp:category/>
  <cp:version/>
  <cp:contentType/>
  <cp:contentStatus/>
</cp:coreProperties>
</file>